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Planilha1" sheetId="1" r:id="rId1"/>
  </sheets>
  <calcPr calcId="144525"/>
</workbook>
</file>

<file path=xl/sharedStrings.xml><?xml version="1.0" encoding="utf-8"?>
<sst xmlns="http://schemas.openxmlformats.org/spreadsheetml/2006/main" count="77" uniqueCount="65">
  <si>
    <t>MINISTÉRIO DA EDUCAÇÃO</t>
  </si>
  <si>
    <t xml:space="preserve">UNIVERSIDADE FEDERAL DE MATO GROSSO </t>
  </si>
  <si>
    <t>FACULDADE DE AGRONOMIA E ZOOTECNIA - FAAZ</t>
  </si>
  <si>
    <r>
      <rPr>
        <sz val="9"/>
        <color rgb="FF000000"/>
        <rFont val="Times New Roman"/>
        <charset val="134"/>
      </rPr>
      <t xml:space="preserve">PROGRAMA DE PÓS-GRADUAÇÃO EM </t>
    </r>
    <r>
      <rPr>
        <sz val="9"/>
        <color theme="1"/>
        <rFont val="Times New Roman"/>
        <charset val="134"/>
      </rPr>
      <t>AGRICULTURA TROPICAL</t>
    </r>
    <r>
      <rPr>
        <sz val="9"/>
        <color rgb="FF000000"/>
        <rFont val="Times New Roman"/>
        <charset val="134"/>
      </rPr>
      <t xml:space="preserve"> - PPGAT</t>
    </r>
  </si>
  <si>
    <t>ANEXO II</t>
  </si>
  <si>
    <t>AVALIAÇÃO DE CURRÍCULO DE CANDIDATO NO PROCESSO DE SELEÇÃO PARA O PROGRAMA DE PÓS-GRADUAÇÃO EM AGRICULTURA TROPICAL SELEÇÃO 2024/1</t>
  </si>
  <si>
    <t>Nome:</t>
  </si>
  <si>
    <t>Nível:</t>
  </si>
  <si>
    <t>MS ou DR</t>
  </si>
  <si>
    <t>ATIVIDADES DE PESQUISA E EXTENSÃO (A PARTIR DE 2019)</t>
  </si>
  <si>
    <t>1. Publicação de resumo simples em eventos científicos</t>
  </si>
  <si>
    <t>Abrangência</t>
  </si>
  <si>
    <t>Quant.</t>
  </si>
  <si>
    <t>Peso</t>
  </si>
  <si>
    <t>Pontuação</t>
  </si>
  <si>
    <t>1.1. Internacional</t>
  </si>
  <si>
    <t>1.2. Nacional</t>
  </si>
  <si>
    <t>1.3. Regional ou local</t>
  </si>
  <si>
    <t>Máximo de 4,0</t>
  </si>
  <si>
    <t>2. Publicação de resumo expandido em eventos científicos</t>
  </si>
  <si>
    <t>2.1. Internacional</t>
  </si>
  <si>
    <t>2.2. Nacional</t>
  </si>
  <si>
    <t>2.3. Regional ou local</t>
  </si>
  <si>
    <t>3. Publicação de artigo completo em periódico científico</t>
  </si>
  <si>
    <t>Periódico c/ JCR e mínimo Qualis B1 = 5</t>
  </si>
  <si>
    <t>Periódico s/ JCR independente de Qualis Capes = 2,5</t>
  </si>
  <si>
    <t>Nome do periódico</t>
  </si>
  <si>
    <t>ISSN</t>
  </si>
  <si>
    <t>site</t>
  </si>
  <si>
    <t>JCR</t>
  </si>
  <si>
    <t>Pont. (5 ou 2,5)</t>
  </si>
  <si>
    <t>Exemplo</t>
  </si>
  <si>
    <t>XXX</t>
  </si>
  <si>
    <t>1*</t>
  </si>
  <si>
    <t>X</t>
  </si>
  <si>
    <t>Total de pontos de artigos</t>
  </si>
  <si>
    <r>
      <rPr>
        <sz val="11"/>
        <color rgb="FF000000"/>
        <rFont val="Times New Roman"/>
        <charset val="134"/>
      </rPr>
      <t>4. Livros técnicos, científicos ou didáticos especializados na área com corpo editorial - (</t>
    </r>
    <r>
      <rPr>
        <u/>
        <sz val="11"/>
        <color rgb="FF000000"/>
        <rFont val="Times New Roman"/>
        <charset val="134"/>
      </rPr>
      <t>Pontuação Máxima: 10,0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</si>
  <si>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>5. Capítulos de livros técnicos, científicos ou didáticos especializados na área com corpo editorial - (</t>
    </r>
    <r>
      <rPr>
        <u/>
        <sz val="11"/>
        <color rgb="FF000000"/>
        <rFont val="Times New Roman"/>
        <charset val="134"/>
      </rPr>
      <t>Pontuação Máxima: 5,0</t>
    </r>
    <r>
      <rPr>
        <sz val="11"/>
        <color rgb="FF000000"/>
        <rFont val="Times New Roman"/>
        <charset val="134"/>
      </rPr>
      <t>)</t>
    </r>
  </si>
  <si>
    <t>6. Palestras proferidas em eventos - (Pontuação Máxima: 1,0)</t>
  </si>
  <si>
    <t>7. Participação em comissão organizadora de eventos - (Pontuação Máxima: 1,0)</t>
  </si>
  <si>
    <r>
      <rPr>
        <sz val="11"/>
        <color rgb="FF000000"/>
        <rFont val="Times New Roman"/>
        <charset val="134"/>
      </rPr>
      <t>8. Estágio em universidades ou em empresas públicas ou privadas no território nacional (por estágio) - (</t>
    </r>
    <r>
      <rPr>
        <u/>
        <sz val="11"/>
        <color rgb="FF000000"/>
        <rFont val="Times New Roman"/>
        <charset val="134"/>
      </rPr>
      <t>Pontuação Máxima: 1,0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</si>
  <si>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>9. Estágio em universidades ou em empresas públicas ou privadas no exterior (por estágio) - (</t>
    </r>
    <r>
      <rPr>
        <u/>
        <sz val="11"/>
        <color rgb="FF000000"/>
        <rFont val="Times New Roman"/>
        <charset val="134"/>
      </rPr>
      <t>Pontuação Máxima: 2,0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</si>
  <si>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>10. Participação em Programa de Iniciação Científica (por semestre) - (</t>
    </r>
    <r>
      <rPr>
        <u/>
        <sz val="11"/>
        <color rgb="FF000000"/>
        <rFont val="Times New Roman"/>
        <charset val="134"/>
      </rPr>
      <t>Pontuação Máxima: 16,0</t>
    </r>
    <r>
      <rPr>
        <sz val="11"/>
        <color rgb="FF000000"/>
        <rFont val="Times New Roman"/>
        <charset val="134"/>
      </rPr>
      <t>)</t>
    </r>
  </si>
  <si>
    <t>Subtotal de atividades de pesquisa e extensão</t>
  </si>
  <si>
    <t>ATIVIDADES DE ENSINO (A PARTIR DE 2019)</t>
  </si>
  <si>
    <r>
      <rPr>
        <sz val="11"/>
        <color rgb="FF000000"/>
        <rFont val="Times New Roman"/>
        <charset val="134"/>
      </rPr>
      <t>1. Professor em estabelecimentos de nível médio ou superior (disciplinas ministradas/por semestre) - (</t>
    </r>
    <r>
      <rPr>
        <u/>
        <sz val="11"/>
        <color rgb="FF000000"/>
        <rFont val="Times New Roman"/>
        <charset val="134"/>
      </rPr>
      <t>Pontuação Máxima: 2,5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</si>
  <si>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>2. Orientação de trabalho de conclusão de curso na graduação - (</t>
    </r>
    <r>
      <rPr>
        <u/>
        <sz val="11"/>
        <color rgb="FF000000"/>
        <rFont val="Times New Roman"/>
        <charset val="134"/>
      </rPr>
      <t>Pontuação Máxima: 1,25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</si>
  <si>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>3. Participação em Banca Examinadora de Trabalho de Conclusão de Curso - (</t>
    </r>
    <r>
      <rPr>
        <u/>
        <sz val="11"/>
        <color rgb="FF000000"/>
        <rFont val="Times New Roman"/>
        <charset val="134"/>
      </rPr>
      <t>Pontuação Máxima: 0,5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</si>
  <si>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>4. Atividade de monitoria em disciplina/ por semestre- (</t>
    </r>
    <r>
      <rPr>
        <u/>
        <sz val="11"/>
        <color rgb="FF000000"/>
        <rFont val="Times New Roman"/>
        <charset val="134"/>
      </rPr>
      <t>Pontuação Máxima: 0,5</t>
    </r>
    <r>
      <rPr>
        <sz val="11"/>
        <color rgb="FF000000"/>
        <rFont val="Times New Roman"/>
        <charset val="134"/>
      </rPr>
      <t>)</t>
    </r>
  </si>
  <si>
    <t>Subtotal de atividades de ensino</t>
  </si>
  <si>
    <t>OUTRAS ATIVIDADES EM ÁREAS AFINS AO PROGRAMA (A PARTIR DE 2019)</t>
  </si>
  <si>
    <r>
      <rPr>
        <sz val="11"/>
        <color rgb="FF000000"/>
        <rFont val="Times New Roman"/>
        <charset val="134"/>
      </rPr>
      <t>1. Curso de especialização concluído na área do programa - (</t>
    </r>
    <r>
      <rPr>
        <u/>
        <sz val="11"/>
        <color rgb="FF000000"/>
        <rFont val="Times New Roman"/>
        <charset val="134"/>
      </rPr>
      <t>Pontuação Máxima: 0,6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</si>
  <si>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>2. Cursos de curta duração (mínimo de 40 h) - (</t>
    </r>
    <r>
      <rPr>
        <u/>
        <sz val="11"/>
        <color rgb="FF000000"/>
        <rFont val="Times New Roman"/>
        <charset val="134"/>
      </rPr>
      <t>Pontuação Máxima: 0,2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</si>
  <si>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>3. Outras atividades técnicas (por semestre) - (</t>
    </r>
    <r>
      <rPr>
        <u/>
        <sz val="11"/>
        <color rgb="FF000000"/>
        <rFont val="Times New Roman"/>
        <charset val="134"/>
      </rPr>
      <t>Pontuação Máxima: 0,2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</si>
  <si>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Times New Roman"/>
        <charset val="134"/>
      </rPr>
      <t>4. Atuação como pesquisador em instituições de pesquisa (por semestre) - (</t>
    </r>
    <r>
      <rPr>
        <u/>
        <sz val="11"/>
        <color rgb="FF000000"/>
        <rFont val="Times New Roman"/>
        <charset val="134"/>
      </rPr>
      <t>Pontuação Máxima: 1,0</t>
    </r>
    <r>
      <rPr>
        <sz val="11"/>
        <color rgb="FF000000"/>
        <rFont val="Times New Roman"/>
        <charset val="134"/>
      </rPr>
      <t>)</t>
    </r>
  </si>
  <si>
    <t>Subtotal de outras atividades</t>
  </si>
  <si>
    <t>TOTAL</t>
  </si>
  <si>
    <t>1) Todos os itens avaliados precisam ter documentação comprobatória, inclusive experiência profissional.</t>
  </si>
  <si>
    <r>
      <rPr>
        <sz val="11"/>
        <color rgb="FF000000"/>
        <rFont val="Times New Roman"/>
        <charset val="134"/>
      </rPr>
      <t xml:space="preserve">2) Serão considerados na contagem de pontuação para o currículo apenas artigos publicados, ou seja, </t>
    </r>
    <r>
      <rPr>
        <b/>
        <sz val="11"/>
        <color rgb="FF000000"/>
        <rFont val="Times New Roman"/>
        <charset val="134"/>
      </rPr>
      <t>não serão considerados artigos no prelo ou aceitos</t>
    </r>
    <r>
      <rPr>
        <sz val="11"/>
        <color rgb="FF000000"/>
        <rFont val="Times New Roman"/>
        <charset val="134"/>
      </rPr>
      <t xml:space="preserve"> para publicação.</t>
    </r>
  </si>
  <si>
    <r>
      <rPr>
        <sz val="11"/>
        <color rgb="FF000000"/>
        <rFont val="Times New Roman"/>
        <charset val="134"/>
      </rPr>
      <t xml:space="preserve">3) Para a comprovação da publicação de artigos científicos em periódico, basta apenas </t>
    </r>
    <r>
      <rPr>
        <b/>
        <sz val="11"/>
        <color rgb="FF000000"/>
        <rFont val="Times New Roman"/>
        <charset val="134"/>
      </rPr>
      <t>anexar a primeira página</t>
    </r>
    <r>
      <rPr>
        <sz val="11"/>
        <color rgb="FF000000"/>
        <rFont val="Times New Roman"/>
        <charset val="134"/>
      </rPr>
      <t>, desde que seja possível identificar os autores, periódico, volume e ano de publicação.</t>
    </r>
  </si>
  <si>
    <t>4) Resumos deverão ser anexados na íntegra e sua comprovação de publicação pode ser feita de duas formas: o resumo impresso deve conter a logomarca do evento ou por meio de comprovante/certificado de publicação.</t>
  </si>
  <si>
    <t>5) Todos os itens somente serão avaliados se tiverem relação com áreas de conhecimento afins ao Programa de Pós-Graduação em Agricultura Tropical.</t>
  </si>
  <si>
    <t>6) Em caso de mais de um candidato no processo seletivo (Mestrado), será atribuída nota 10 (dez) ao currículo com maior pontuação entre todo(a)s o(a)s candidato(a)s, sendo que a nota do currículo do(a)s demais candidato(a)s será obtida por regra de três simples em relação à maior pontuação.</t>
  </si>
  <si>
    <t>Link dos Artigos Científicos:</t>
  </si>
  <si>
    <t>https://www.ufmt.br/curso/ppgat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</si>
</sst>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32">
    <font>
      <sz val="11"/>
      <color theme="1"/>
      <name val="Calibri"/>
      <charset val="134"/>
      <scheme val="minor"/>
    </font>
    <font>
      <sz val="9"/>
      <color rgb="FF000000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color rgb="FFFF0000"/>
      <name val="Times New Roman"/>
      <charset val="134"/>
    </font>
    <font>
      <sz val="11"/>
      <color rgb="FF000000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color theme="1"/>
      <name val="Times New Roman"/>
      <charset val="134"/>
    </font>
    <font>
      <u/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/>
    <xf numFmtId="0" fontId="0" fillId="0" borderId="0" xfId="0" applyProtection="1">
      <protection locked="0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2" fontId="6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7" fillId="0" borderId="11" xfId="0" applyFont="1" applyBorder="1"/>
    <xf numFmtId="0" fontId="3" fillId="0" borderId="12" xfId="0" applyFont="1" applyBorder="1"/>
    <xf numFmtId="0" fontId="7" fillId="0" borderId="13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4" xfId="0" applyFont="1" applyBorder="1"/>
    <xf numFmtId="0" fontId="7" fillId="0" borderId="15" xfId="0" applyFont="1" applyBorder="1" applyAlignment="1">
      <alignment wrapText="1"/>
    </xf>
    <xf numFmtId="0" fontId="7" fillId="0" borderId="10" xfId="0" applyFont="1" applyBorder="1" applyAlignment="1">
      <alignment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485775</xdr:colOff>
      <xdr:row>0</xdr:row>
      <xdr:rowOff>95250</xdr:rowOff>
    </xdr:from>
    <xdr:to>
      <xdr:col>5</xdr:col>
      <xdr:colOff>533318</xdr:colOff>
      <xdr:row>3</xdr:row>
      <xdr:rowOff>133274</xdr:rowOff>
    </xdr:to>
    <xdr:pic>
      <xdr:nvPicPr>
        <xdr:cNvPr id="7" name="Imagem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6075" y="95250"/>
          <a:ext cx="647065" cy="608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8"/>
  <sheetViews>
    <sheetView tabSelected="1" topLeftCell="A89" workbookViewId="0">
      <selection activeCell="I104" sqref="I104"/>
    </sheetView>
  </sheetViews>
  <sheetFormatPr defaultColWidth="9" defaultRowHeight="15"/>
  <cols>
    <col min="10" max="10" width="14.8571428571429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ht="12" customHeight="1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</row>
    <row r="6" spans="1:10">
      <c r="A6" s="2" t="s">
        <v>1</v>
      </c>
      <c r="B6" s="2"/>
      <c r="C6" s="2"/>
      <c r="D6" s="2"/>
      <c r="E6" s="2"/>
      <c r="F6" s="2"/>
      <c r="G6" s="2"/>
      <c r="H6" s="2"/>
      <c r="I6" s="2"/>
      <c r="J6" s="2"/>
    </row>
    <row r="7" spans="1:10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</row>
    <row r="8" spans="1:12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L8" s="38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ht="15.75" spans="1:10">
      <c r="A10" s="3" t="s">
        <v>4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>
      <c r="A12" s="5" t="s">
        <v>5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customHeight="1" spans="1:10">
      <c r="A15" s="6" t="s">
        <v>6</v>
      </c>
      <c r="B15" s="7"/>
      <c r="C15" s="7"/>
      <c r="D15" s="7"/>
      <c r="E15" s="7"/>
      <c r="F15" s="7"/>
      <c r="G15" s="7"/>
      <c r="H15" s="7"/>
      <c r="I15" s="39" t="s">
        <v>7</v>
      </c>
      <c r="J15" s="40" t="s">
        <v>8</v>
      </c>
    </row>
    <row r="16" customHeight="1" spans="1:10">
      <c r="A16" s="5"/>
      <c r="B16" s="8"/>
      <c r="C16" s="8"/>
      <c r="D16" s="8"/>
      <c r="E16" s="8"/>
      <c r="F16" s="8"/>
      <c r="G16" s="8"/>
      <c r="H16" s="8"/>
      <c r="I16" s="41"/>
      <c r="J16" s="5"/>
    </row>
    <row r="17" spans="1:10">
      <c r="A17" s="9" t="s">
        <v>9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>
      <c r="A18" s="10" t="s">
        <v>10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>
      <c r="A19" s="11" t="s">
        <v>11</v>
      </c>
      <c r="B19" s="12"/>
      <c r="C19" s="12"/>
      <c r="D19" s="12"/>
      <c r="E19" s="12"/>
      <c r="F19" s="13"/>
      <c r="G19" s="9" t="s">
        <v>12</v>
      </c>
      <c r="H19" s="14"/>
      <c r="I19" s="9" t="s">
        <v>13</v>
      </c>
      <c r="J19" s="9" t="s">
        <v>14</v>
      </c>
    </row>
    <row r="20" spans="1:10">
      <c r="A20" s="15" t="s">
        <v>15</v>
      </c>
      <c r="B20" s="16"/>
      <c r="C20" s="16"/>
      <c r="D20" s="16"/>
      <c r="E20" s="16"/>
      <c r="F20" s="17"/>
      <c r="G20" s="18"/>
      <c r="H20" s="14"/>
      <c r="I20" s="34">
        <v>0.3</v>
      </c>
      <c r="J20" s="34">
        <f>G20*I20</f>
        <v>0</v>
      </c>
    </row>
    <row r="21" spans="1:10">
      <c r="A21" s="15" t="s">
        <v>16</v>
      </c>
      <c r="B21" s="16"/>
      <c r="C21" s="16"/>
      <c r="D21" s="16"/>
      <c r="E21" s="16"/>
      <c r="F21" s="17"/>
      <c r="G21" s="18"/>
      <c r="H21" s="14"/>
      <c r="I21" s="34">
        <v>0.15</v>
      </c>
      <c r="J21" s="34">
        <f t="shared" ref="J21:J27" si="0">G21*I21</f>
        <v>0</v>
      </c>
    </row>
    <row r="22" spans="1:10">
      <c r="A22" s="15" t="s">
        <v>17</v>
      </c>
      <c r="B22" s="16"/>
      <c r="C22" s="16"/>
      <c r="D22" s="16"/>
      <c r="E22" s="16"/>
      <c r="F22" s="17"/>
      <c r="G22" s="18"/>
      <c r="H22" s="14"/>
      <c r="I22" s="34">
        <v>0.05</v>
      </c>
      <c r="J22" s="34">
        <f t="shared" si="0"/>
        <v>0</v>
      </c>
    </row>
    <row r="23" spans="1:10">
      <c r="A23" s="19" t="s">
        <v>18</v>
      </c>
      <c r="B23" s="20"/>
      <c r="C23" s="20"/>
      <c r="D23" s="20"/>
      <c r="E23" s="20"/>
      <c r="F23" s="20"/>
      <c r="G23" s="20"/>
      <c r="H23" s="20"/>
      <c r="I23" s="42"/>
      <c r="J23" s="34">
        <f>IF(SUM(J20:J22)&gt;4,4,SUM(J20:J22))</f>
        <v>0</v>
      </c>
    </row>
    <row r="24" spans="1:10">
      <c r="A24" s="10" t="s">
        <v>19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>
      <c r="A25" s="15" t="s">
        <v>20</v>
      </c>
      <c r="B25" s="16"/>
      <c r="C25" s="16"/>
      <c r="D25" s="16"/>
      <c r="E25" s="16"/>
      <c r="F25" s="16"/>
      <c r="G25" s="21"/>
      <c r="H25" s="18"/>
      <c r="I25" s="34">
        <v>0.4</v>
      </c>
      <c r="J25" s="34">
        <f t="shared" si="0"/>
        <v>0</v>
      </c>
    </row>
    <row r="26" spans="1:10">
      <c r="A26" s="15" t="s">
        <v>21</v>
      </c>
      <c r="B26" s="16"/>
      <c r="C26" s="16"/>
      <c r="D26" s="16"/>
      <c r="E26" s="16"/>
      <c r="F26" s="16"/>
      <c r="G26" s="21"/>
      <c r="H26" s="18"/>
      <c r="I26" s="34">
        <v>0.2</v>
      </c>
      <c r="J26" s="34">
        <f t="shared" si="0"/>
        <v>0</v>
      </c>
    </row>
    <row r="27" spans="1:10">
      <c r="A27" s="15" t="s">
        <v>22</v>
      </c>
      <c r="B27" s="16"/>
      <c r="C27" s="16"/>
      <c r="D27" s="16"/>
      <c r="E27" s="16"/>
      <c r="F27" s="16"/>
      <c r="G27" s="21"/>
      <c r="H27" s="18"/>
      <c r="I27" s="34">
        <v>0.1</v>
      </c>
      <c r="J27" s="34">
        <f t="shared" si="0"/>
        <v>0</v>
      </c>
    </row>
    <row r="28" spans="1:10">
      <c r="A28" s="19" t="s">
        <v>18</v>
      </c>
      <c r="B28" s="20"/>
      <c r="C28" s="20"/>
      <c r="D28" s="20"/>
      <c r="E28" s="20"/>
      <c r="F28" s="20"/>
      <c r="G28" s="20"/>
      <c r="H28" s="20"/>
      <c r="I28" s="42"/>
      <c r="J28" s="34">
        <f>IF(SUM(J25:J27)&gt;4,4,SUM(J25:J27))</f>
        <v>0</v>
      </c>
    </row>
    <row r="29" spans="1:10">
      <c r="A29" s="10" t="s">
        <v>23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>
      <c r="A30" s="11" t="s">
        <v>24</v>
      </c>
      <c r="B30" s="12"/>
      <c r="C30" s="12"/>
      <c r="D30" s="12"/>
      <c r="E30" s="13"/>
      <c r="F30" s="22" t="s">
        <v>25</v>
      </c>
      <c r="G30" s="23"/>
      <c r="H30" s="23"/>
      <c r="I30" s="23"/>
      <c r="J30" s="43"/>
    </row>
    <row r="31" spans="1:14">
      <c r="A31" s="14" t="s">
        <v>26</v>
      </c>
      <c r="B31" s="14"/>
      <c r="C31" s="14"/>
      <c r="D31" s="14"/>
      <c r="E31" s="14"/>
      <c r="F31" s="14"/>
      <c r="G31" s="14" t="s">
        <v>27</v>
      </c>
      <c r="H31" s="14" t="s">
        <v>28</v>
      </c>
      <c r="I31" s="14" t="s">
        <v>29</v>
      </c>
      <c r="J31" s="9" t="s">
        <v>30</v>
      </c>
      <c r="N31" s="44"/>
    </row>
    <row r="32" spans="1:10">
      <c r="A32" s="24" t="s">
        <v>31</v>
      </c>
      <c r="B32" s="25"/>
      <c r="C32" s="25"/>
      <c r="D32" s="25"/>
      <c r="E32" s="25"/>
      <c r="F32" s="26"/>
      <c r="G32" s="27" t="s">
        <v>32</v>
      </c>
      <c r="H32" s="27" t="s">
        <v>33</v>
      </c>
      <c r="I32" s="45" t="s">
        <v>34</v>
      </c>
      <c r="J32" s="27" t="s">
        <v>34</v>
      </c>
    </row>
    <row r="33" spans="1:10">
      <c r="A33" s="28"/>
      <c r="B33" s="28"/>
      <c r="C33" s="28"/>
      <c r="D33" s="28"/>
      <c r="E33" s="28"/>
      <c r="F33" s="28"/>
      <c r="G33" s="18"/>
      <c r="H33" s="18"/>
      <c r="I33" s="34"/>
      <c r="J33" s="18"/>
    </row>
    <row r="34" spans="1:10">
      <c r="A34" s="21"/>
      <c r="B34" s="21"/>
      <c r="C34" s="21"/>
      <c r="D34" s="21"/>
      <c r="E34" s="21"/>
      <c r="F34" s="21"/>
      <c r="G34" s="18"/>
      <c r="H34" s="18"/>
      <c r="I34" s="34"/>
      <c r="J34" s="18"/>
    </row>
    <row r="35" spans="1:10">
      <c r="A35" s="28"/>
      <c r="B35" s="28"/>
      <c r="C35" s="28"/>
      <c r="D35" s="28"/>
      <c r="E35" s="28"/>
      <c r="F35" s="28"/>
      <c r="G35" s="18"/>
      <c r="H35" s="18"/>
      <c r="I35" s="34"/>
      <c r="J35" s="18"/>
    </row>
    <row r="36" spans="1:10">
      <c r="A36" s="28"/>
      <c r="B36" s="28"/>
      <c r="C36" s="28"/>
      <c r="D36" s="28"/>
      <c r="E36" s="28"/>
      <c r="F36" s="28"/>
      <c r="G36" s="18"/>
      <c r="H36" s="18"/>
      <c r="I36" s="34"/>
      <c r="J36" s="18"/>
    </row>
    <row r="37" spans="1:10">
      <c r="A37" s="29" t="s">
        <v>35</v>
      </c>
      <c r="B37" s="30"/>
      <c r="C37" s="30"/>
      <c r="D37" s="30"/>
      <c r="E37" s="30"/>
      <c r="F37" s="31"/>
      <c r="G37" s="18"/>
      <c r="H37" s="18"/>
      <c r="I37" s="34"/>
      <c r="J37" s="34">
        <f>SUM(J32:J36)</f>
        <v>0</v>
      </c>
    </row>
    <row r="38" spans="1:10">
      <c r="A38" s="32" t="s">
        <v>36</v>
      </c>
      <c r="B38" s="32"/>
      <c r="C38" s="32"/>
      <c r="D38" s="32"/>
      <c r="E38" s="32"/>
      <c r="F38" s="32"/>
      <c r="G38" s="9" t="s">
        <v>12</v>
      </c>
      <c r="H38" s="33"/>
      <c r="I38" s="9" t="s">
        <v>13</v>
      </c>
      <c r="J38" s="9" t="s">
        <v>14</v>
      </c>
    </row>
    <row r="39" spans="1:10">
      <c r="A39" s="32"/>
      <c r="B39" s="32"/>
      <c r="C39" s="32"/>
      <c r="D39" s="32"/>
      <c r="E39" s="32"/>
      <c r="F39" s="32"/>
      <c r="G39" s="34"/>
      <c r="H39" s="35"/>
      <c r="I39" s="46">
        <v>2</v>
      </c>
      <c r="J39" s="47">
        <f>IF(G39*I39&gt;10,10,G39*I39)</f>
        <v>0</v>
      </c>
    </row>
    <row r="40" spans="1:10">
      <c r="A40" s="32"/>
      <c r="B40" s="32"/>
      <c r="C40" s="32"/>
      <c r="D40" s="32"/>
      <c r="E40" s="32"/>
      <c r="F40" s="32"/>
      <c r="G40" s="34"/>
      <c r="H40" s="35"/>
      <c r="I40" s="46"/>
      <c r="J40" s="47"/>
    </row>
    <row r="41" spans="1:10">
      <c r="A41" s="32" t="s">
        <v>37</v>
      </c>
      <c r="B41" s="32"/>
      <c r="C41" s="32"/>
      <c r="D41" s="32"/>
      <c r="E41" s="32"/>
      <c r="F41" s="32"/>
      <c r="G41" s="34"/>
      <c r="H41" s="35"/>
      <c r="I41" s="46">
        <v>1</v>
      </c>
      <c r="J41" s="47">
        <f>IF(G41*I41&gt;5,5,G41*I41)</f>
        <v>0</v>
      </c>
    </row>
    <row r="42" spans="1:10">
      <c r="A42" s="32"/>
      <c r="B42" s="32"/>
      <c r="C42" s="32"/>
      <c r="D42" s="32"/>
      <c r="E42" s="32"/>
      <c r="F42" s="32"/>
      <c r="G42" s="34"/>
      <c r="H42" s="35"/>
      <c r="I42" s="46"/>
      <c r="J42" s="47"/>
    </row>
    <row r="43" spans="1:10">
      <c r="A43" s="32"/>
      <c r="B43" s="32"/>
      <c r="C43" s="32"/>
      <c r="D43" s="32"/>
      <c r="E43" s="32"/>
      <c r="F43" s="32"/>
      <c r="G43" s="34"/>
      <c r="H43" s="35"/>
      <c r="I43" s="46"/>
      <c r="J43" s="47"/>
    </row>
    <row r="44" spans="1:10">
      <c r="A44" s="32" t="s">
        <v>38</v>
      </c>
      <c r="B44" s="32"/>
      <c r="C44" s="32"/>
      <c r="D44" s="32"/>
      <c r="E44" s="32"/>
      <c r="F44" s="32"/>
      <c r="G44" s="18"/>
      <c r="H44" s="35"/>
      <c r="I44" s="47">
        <v>0.25</v>
      </c>
      <c r="J44" s="47">
        <f>IF(G44*I44&gt;1,1,G44*I44)</f>
        <v>0</v>
      </c>
    </row>
    <row r="45" spans="1:10">
      <c r="A45" s="32"/>
      <c r="B45" s="32"/>
      <c r="C45" s="32"/>
      <c r="D45" s="32"/>
      <c r="E45" s="32"/>
      <c r="F45" s="32"/>
      <c r="G45" s="18"/>
      <c r="H45" s="35"/>
      <c r="I45" s="47"/>
      <c r="J45" s="47"/>
    </row>
    <row r="46" spans="1:10">
      <c r="A46" s="32" t="s">
        <v>39</v>
      </c>
      <c r="B46" s="32"/>
      <c r="C46" s="32"/>
      <c r="D46" s="32"/>
      <c r="E46" s="32"/>
      <c r="F46" s="32"/>
      <c r="G46" s="18"/>
      <c r="H46" s="35"/>
      <c r="I46" s="47">
        <v>0.05</v>
      </c>
      <c r="J46" s="47">
        <f>IF(G46*I46&gt;1,1,G46*I46)</f>
        <v>0</v>
      </c>
    </row>
    <row r="47" spans="1:10">
      <c r="A47" s="32"/>
      <c r="B47" s="32"/>
      <c r="C47" s="32"/>
      <c r="D47" s="32"/>
      <c r="E47" s="32"/>
      <c r="F47" s="32"/>
      <c r="G47" s="18"/>
      <c r="H47" s="35"/>
      <c r="I47" s="47"/>
      <c r="J47" s="47"/>
    </row>
    <row r="48" spans="1:10">
      <c r="A48" s="32" t="s">
        <v>40</v>
      </c>
      <c r="B48" s="32"/>
      <c r="C48" s="32"/>
      <c r="D48" s="32"/>
      <c r="E48" s="32"/>
      <c r="F48" s="32"/>
      <c r="G48" s="34"/>
      <c r="H48" s="35"/>
      <c r="I48" s="46">
        <v>0.1</v>
      </c>
      <c r="J48" s="47">
        <f>IF(G48*I48&gt;1,1,G48*I48)</f>
        <v>0</v>
      </c>
    </row>
    <row r="49" spans="1:10">
      <c r="A49" s="32"/>
      <c r="B49" s="32"/>
      <c r="C49" s="32"/>
      <c r="D49" s="32"/>
      <c r="E49" s="32"/>
      <c r="F49" s="32"/>
      <c r="G49" s="34"/>
      <c r="H49" s="35"/>
      <c r="I49" s="46"/>
      <c r="J49" s="47"/>
    </row>
    <row r="50" spans="1:10">
      <c r="A50" s="32"/>
      <c r="B50" s="32"/>
      <c r="C50" s="32"/>
      <c r="D50" s="32"/>
      <c r="E50" s="32"/>
      <c r="F50" s="32"/>
      <c r="G50" s="34"/>
      <c r="H50" s="35"/>
      <c r="I50" s="46"/>
      <c r="J50" s="47"/>
    </row>
    <row r="51" spans="1:10">
      <c r="A51" s="32" t="s">
        <v>41</v>
      </c>
      <c r="B51" s="32"/>
      <c r="C51" s="32"/>
      <c r="D51" s="32"/>
      <c r="E51" s="32"/>
      <c r="F51" s="32"/>
      <c r="G51" s="34"/>
      <c r="H51" s="35"/>
      <c r="I51" s="46">
        <v>0.1</v>
      </c>
      <c r="J51" s="47">
        <f>IF(G51*I51&gt;2,2,G51*I51)</f>
        <v>0</v>
      </c>
    </row>
    <row r="52" spans="1:10">
      <c r="A52" s="32"/>
      <c r="B52" s="32"/>
      <c r="C52" s="32"/>
      <c r="D52" s="32"/>
      <c r="E52" s="32"/>
      <c r="F52" s="32"/>
      <c r="G52" s="34"/>
      <c r="H52" s="35"/>
      <c r="I52" s="46"/>
      <c r="J52" s="47"/>
    </row>
    <row r="53" spans="1:10">
      <c r="A53" s="32"/>
      <c r="B53" s="32"/>
      <c r="C53" s="32"/>
      <c r="D53" s="32"/>
      <c r="E53" s="32"/>
      <c r="F53" s="32"/>
      <c r="G53" s="34"/>
      <c r="H53" s="35"/>
      <c r="I53" s="46"/>
      <c r="J53" s="47"/>
    </row>
    <row r="54" ht="1.5" customHeight="1" spans="1:10">
      <c r="A54" s="32" t="s">
        <v>42</v>
      </c>
      <c r="B54" s="32"/>
      <c r="C54" s="32"/>
      <c r="D54" s="32"/>
      <c r="E54" s="32"/>
      <c r="F54" s="32"/>
      <c r="G54" s="34"/>
      <c r="H54" s="35"/>
      <c r="I54" s="46">
        <v>2</v>
      </c>
      <c r="J54" s="47">
        <f>IF(G54*I54&gt;16,16,G54*I54)</f>
        <v>0</v>
      </c>
    </row>
    <row r="55" spans="1:10">
      <c r="A55" s="32"/>
      <c r="B55" s="32"/>
      <c r="C55" s="32"/>
      <c r="D55" s="32"/>
      <c r="E55" s="32"/>
      <c r="F55" s="32"/>
      <c r="G55" s="34"/>
      <c r="H55" s="35"/>
      <c r="I55" s="46"/>
      <c r="J55" s="47"/>
    </row>
    <row r="56" spans="1:10">
      <c r="A56" s="32"/>
      <c r="B56" s="32"/>
      <c r="C56" s="32"/>
      <c r="D56" s="32"/>
      <c r="E56" s="32"/>
      <c r="F56" s="32"/>
      <c r="G56" s="34"/>
      <c r="H56" s="36"/>
      <c r="I56" s="46"/>
      <c r="J56" s="47"/>
    </row>
    <row r="57" spans="1:10">
      <c r="A57" s="29" t="s">
        <v>43</v>
      </c>
      <c r="B57" s="30"/>
      <c r="C57" s="30"/>
      <c r="D57" s="30"/>
      <c r="E57" s="30"/>
      <c r="F57" s="30"/>
      <c r="G57" s="30"/>
      <c r="H57" s="30"/>
      <c r="I57" s="31"/>
      <c r="J57" s="46">
        <f>J23+J28+J37+J40+J41+J44+J46+J48+J51+J54</f>
        <v>0</v>
      </c>
    </row>
    <row r="58" spans="1:10">
      <c r="A58" s="37"/>
      <c r="B58" s="37"/>
      <c r="C58" s="37"/>
      <c r="D58" s="37"/>
      <c r="E58" s="37"/>
      <c r="F58" s="37"/>
      <c r="G58" s="37"/>
      <c r="H58" s="37"/>
      <c r="I58" s="48"/>
      <c r="J58" s="49"/>
    </row>
    <row r="59" spans="1:10">
      <c r="A59" s="9" t="s">
        <v>44</v>
      </c>
      <c r="B59" s="9"/>
      <c r="C59" s="9"/>
      <c r="D59" s="9"/>
      <c r="E59" s="9"/>
      <c r="F59" s="9"/>
      <c r="G59" s="9"/>
      <c r="H59" s="9"/>
      <c r="I59" s="9"/>
      <c r="J59" s="9"/>
    </row>
    <row r="60" spans="1:10">
      <c r="A60" s="32" t="s">
        <v>45</v>
      </c>
      <c r="B60" s="32"/>
      <c r="C60" s="32"/>
      <c r="D60" s="32"/>
      <c r="E60" s="32"/>
      <c r="F60" s="32"/>
      <c r="G60" s="9" t="s">
        <v>12</v>
      </c>
      <c r="H60" s="33"/>
      <c r="I60" s="9" t="s">
        <v>13</v>
      </c>
      <c r="J60" s="9" t="s">
        <v>14</v>
      </c>
    </row>
    <row r="61" spans="1:10">
      <c r="A61" s="32"/>
      <c r="B61" s="32"/>
      <c r="C61" s="32"/>
      <c r="D61" s="32"/>
      <c r="E61" s="32"/>
      <c r="F61" s="32"/>
      <c r="G61" s="18"/>
      <c r="H61" s="35"/>
      <c r="I61" s="47">
        <v>0.5</v>
      </c>
      <c r="J61" s="47">
        <f>G61*I61</f>
        <v>0</v>
      </c>
    </row>
    <row r="62" spans="1:10">
      <c r="A62" s="32"/>
      <c r="B62" s="32"/>
      <c r="C62" s="32"/>
      <c r="D62" s="32"/>
      <c r="E62" s="32"/>
      <c r="F62" s="32"/>
      <c r="G62" s="18"/>
      <c r="H62" s="35"/>
      <c r="I62" s="47"/>
      <c r="J62" s="47"/>
    </row>
    <row r="63" spans="1:10">
      <c r="A63" s="32" t="s">
        <v>46</v>
      </c>
      <c r="B63" s="32"/>
      <c r="C63" s="32"/>
      <c r="D63" s="32"/>
      <c r="E63" s="32"/>
      <c r="F63" s="32"/>
      <c r="G63" s="18"/>
      <c r="H63" s="35"/>
      <c r="I63" s="47">
        <v>0.25</v>
      </c>
      <c r="J63" s="47">
        <f>G63*I63</f>
        <v>0</v>
      </c>
    </row>
    <row r="64" spans="1:10">
      <c r="A64" s="32"/>
      <c r="B64" s="32"/>
      <c r="C64" s="32"/>
      <c r="D64" s="32"/>
      <c r="E64" s="32"/>
      <c r="F64" s="32"/>
      <c r="G64" s="18"/>
      <c r="H64" s="35"/>
      <c r="I64" s="47"/>
      <c r="J64" s="47"/>
    </row>
    <row r="65" spans="1:10">
      <c r="A65" s="32" t="s">
        <v>47</v>
      </c>
      <c r="B65" s="32"/>
      <c r="C65" s="32"/>
      <c r="D65" s="32"/>
      <c r="E65" s="32"/>
      <c r="F65" s="32"/>
      <c r="G65" s="18"/>
      <c r="H65" s="35"/>
      <c r="I65" s="47">
        <v>0.1</v>
      </c>
      <c r="J65" s="47">
        <f>G65*I65</f>
        <v>0</v>
      </c>
    </row>
    <row r="66" spans="1:10">
      <c r="A66" s="32"/>
      <c r="B66" s="32"/>
      <c r="C66" s="32"/>
      <c r="D66" s="32"/>
      <c r="E66" s="32"/>
      <c r="F66" s="32"/>
      <c r="G66" s="18"/>
      <c r="H66" s="35"/>
      <c r="I66" s="47"/>
      <c r="J66" s="47"/>
    </row>
    <row r="67" spans="1:10">
      <c r="A67" s="32" t="s">
        <v>48</v>
      </c>
      <c r="B67" s="32"/>
      <c r="C67" s="32"/>
      <c r="D67" s="32"/>
      <c r="E67" s="32"/>
      <c r="F67" s="32"/>
      <c r="G67" s="18"/>
      <c r="H67" s="35"/>
      <c r="I67" s="47">
        <v>0.1</v>
      </c>
      <c r="J67" s="47">
        <f>G67*I67</f>
        <v>0</v>
      </c>
    </row>
    <row r="68" spans="1:10">
      <c r="A68" s="32"/>
      <c r="B68" s="32"/>
      <c r="C68" s="32"/>
      <c r="D68" s="32"/>
      <c r="E68" s="32"/>
      <c r="F68" s="32"/>
      <c r="G68" s="18"/>
      <c r="H68" s="36"/>
      <c r="I68" s="47"/>
      <c r="J68" s="47"/>
    </row>
    <row r="69" spans="1:10">
      <c r="A69" s="29" t="s">
        <v>49</v>
      </c>
      <c r="B69" s="30"/>
      <c r="C69" s="30"/>
      <c r="D69" s="30"/>
      <c r="E69" s="30"/>
      <c r="F69" s="30"/>
      <c r="G69" s="30"/>
      <c r="H69" s="30"/>
      <c r="I69" s="31"/>
      <c r="J69" s="47">
        <f>J61+J63+J65+J67</f>
        <v>0</v>
      </c>
    </row>
    <row r="70" spans="1:10">
      <c r="A70" s="37"/>
      <c r="B70" s="37"/>
      <c r="C70" s="37"/>
      <c r="D70" s="37"/>
      <c r="E70" s="37"/>
      <c r="F70" s="37"/>
      <c r="G70" s="37"/>
      <c r="H70" s="37"/>
      <c r="I70" s="48"/>
      <c r="J70" s="4"/>
    </row>
    <row r="71" spans="1:10">
      <c r="A71" s="9" t="s">
        <v>50</v>
      </c>
      <c r="B71" s="9"/>
      <c r="C71" s="9"/>
      <c r="D71" s="9"/>
      <c r="E71" s="9"/>
      <c r="F71" s="9"/>
      <c r="G71" s="9"/>
      <c r="H71" s="9"/>
      <c r="I71" s="9"/>
      <c r="J71" s="9"/>
    </row>
    <row r="72" spans="1:10">
      <c r="A72" s="32" t="s">
        <v>51</v>
      </c>
      <c r="B72" s="32"/>
      <c r="C72" s="32"/>
      <c r="D72" s="32"/>
      <c r="E72" s="32"/>
      <c r="F72" s="32"/>
      <c r="G72" s="9" t="s">
        <v>12</v>
      </c>
      <c r="H72" s="33"/>
      <c r="I72" s="9" t="s">
        <v>13</v>
      </c>
      <c r="J72" s="9" t="s">
        <v>14</v>
      </c>
    </row>
    <row r="73" spans="1:10">
      <c r="A73" s="32"/>
      <c r="B73" s="32"/>
      <c r="C73" s="32"/>
      <c r="D73" s="32"/>
      <c r="E73" s="32"/>
      <c r="F73" s="32"/>
      <c r="G73" s="18"/>
      <c r="H73" s="35"/>
      <c r="I73" s="47">
        <v>0.3</v>
      </c>
      <c r="J73" s="47">
        <f>G73*I73</f>
        <v>0</v>
      </c>
    </row>
    <row r="74" spans="1:10">
      <c r="A74" s="32" t="s">
        <v>52</v>
      </c>
      <c r="B74" s="32"/>
      <c r="C74" s="32"/>
      <c r="D74" s="32"/>
      <c r="E74" s="32"/>
      <c r="F74" s="32"/>
      <c r="G74" s="18"/>
      <c r="H74" s="35"/>
      <c r="I74" s="47">
        <v>0.05</v>
      </c>
      <c r="J74" s="47">
        <f>G74*I74</f>
        <v>0</v>
      </c>
    </row>
    <row r="75" spans="1:10">
      <c r="A75" s="32"/>
      <c r="B75" s="32"/>
      <c r="C75" s="32"/>
      <c r="D75" s="32"/>
      <c r="E75" s="32"/>
      <c r="F75" s="32"/>
      <c r="G75" s="18"/>
      <c r="H75" s="35"/>
      <c r="I75" s="47"/>
      <c r="J75" s="47"/>
    </row>
    <row r="76" spans="1:10">
      <c r="A76" s="32" t="s">
        <v>53</v>
      </c>
      <c r="B76" s="32"/>
      <c r="C76" s="32"/>
      <c r="D76" s="32"/>
      <c r="E76" s="32"/>
      <c r="F76" s="32"/>
      <c r="G76" s="18"/>
      <c r="H76" s="35"/>
      <c r="I76" s="47">
        <v>0.05</v>
      </c>
      <c r="J76" s="47">
        <f>G76*I76</f>
        <v>0</v>
      </c>
    </row>
    <row r="77" spans="1:10">
      <c r="A77" s="32"/>
      <c r="B77" s="32"/>
      <c r="C77" s="32"/>
      <c r="D77" s="32"/>
      <c r="E77" s="32"/>
      <c r="F77" s="32"/>
      <c r="G77" s="18"/>
      <c r="H77" s="35"/>
      <c r="I77" s="47"/>
      <c r="J77" s="47"/>
    </row>
    <row r="78" spans="1:10">
      <c r="A78" s="32" t="s">
        <v>54</v>
      </c>
      <c r="B78" s="32"/>
      <c r="C78" s="32"/>
      <c r="D78" s="32"/>
      <c r="E78" s="32"/>
      <c r="F78" s="32"/>
      <c r="G78" s="18"/>
      <c r="H78" s="35"/>
      <c r="I78" s="47">
        <v>0.2</v>
      </c>
      <c r="J78" s="47">
        <f>G78*I78</f>
        <v>0</v>
      </c>
    </row>
    <row r="79" spans="1:10">
      <c r="A79" s="32"/>
      <c r="B79" s="32"/>
      <c r="C79" s="32"/>
      <c r="D79" s="32"/>
      <c r="E79" s="32"/>
      <c r="F79" s="32"/>
      <c r="G79" s="18"/>
      <c r="H79" s="36"/>
      <c r="I79" s="47"/>
      <c r="J79" s="47"/>
    </row>
    <row r="80" spans="1:10">
      <c r="A80" s="29" t="s">
        <v>55</v>
      </c>
      <c r="B80" s="30"/>
      <c r="C80" s="30"/>
      <c r="D80" s="30"/>
      <c r="E80" s="30"/>
      <c r="F80" s="30"/>
      <c r="G80" s="30"/>
      <c r="H80" s="30"/>
      <c r="I80" s="31"/>
      <c r="J80" s="47">
        <f>J73+J74+J76+J78</f>
        <v>0</v>
      </c>
    </row>
    <row r="81" spans="1:10">
      <c r="A81" s="37"/>
      <c r="B81" s="37"/>
      <c r="C81" s="37"/>
      <c r="D81" s="37"/>
      <c r="E81" s="37"/>
      <c r="F81" s="37"/>
      <c r="G81" s="37"/>
      <c r="H81" s="37"/>
      <c r="I81" s="48"/>
      <c r="J81" s="58"/>
    </row>
    <row r="82" spans="1:10">
      <c r="A82" s="14" t="s">
        <v>56</v>
      </c>
      <c r="B82" s="14"/>
      <c r="C82" s="14"/>
      <c r="D82" s="14"/>
      <c r="E82" s="14"/>
      <c r="F82" s="14"/>
      <c r="G82" s="14"/>
      <c r="H82" s="14"/>
      <c r="I82" s="14"/>
      <c r="J82" s="59">
        <f>J57+J69+J80</f>
        <v>0</v>
      </c>
    </row>
    <row r="83" spans="1:10">
      <c r="A83" s="48"/>
      <c r="B83" s="48"/>
      <c r="C83" s="48"/>
      <c r="D83" s="48"/>
      <c r="E83" s="48"/>
      <c r="F83" s="48"/>
      <c r="G83" s="48"/>
      <c r="H83" s="48"/>
      <c r="I83" s="48"/>
      <c r="J83" s="48"/>
    </row>
    <row r="84" spans="1:10">
      <c r="A84" s="50" t="s">
        <v>57</v>
      </c>
      <c r="B84" s="51"/>
      <c r="C84" s="51"/>
      <c r="D84" s="51"/>
      <c r="E84" s="51"/>
      <c r="F84" s="51"/>
      <c r="G84" s="51"/>
      <c r="H84" s="51"/>
      <c r="I84" s="51"/>
      <c r="J84" s="60"/>
    </row>
    <row r="85" spans="1:10">
      <c r="A85" s="52" t="s">
        <v>58</v>
      </c>
      <c r="B85" s="53"/>
      <c r="C85" s="53"/>
      <c r="D85" s="53"/>
      <c r="E85" s="53"/>
      <c r="F85" s="53"/>
      <c r="G85" s="53"/>
      <c r="H85" s="53"/>
      <c r="I85" s="53"/>
      <c r="J85" s="61"/>
    </row>
    <row r="86" spans="1:10">
      <c r="A86" s="52"/>
      <c r="B86" s="53"/>
      <c r="C86" s="53"/>
      <c r="D86" s="53"/>
      <c r="E86" s="53"/>
      <c r="F86" s="53"/>
      <c r="G86" s="53"/>
      <c r="H86" s="53"/>
      <c r="I86" s="53"/>
      <c r="J86" s="61"/>
    </row>
    <row r="87" spans="1:10">
      <c r="A87" s="52" t="s">
        <v>59</v>
      </c>
      <c r="B87" s="53"/>
      <c r="C87" s="53"/>
      <c r="D87" s="53"/>
      <c r="E87" s="53"/>
      <c r="F87" s="53"/>
      <c r="G87" s="53"/>
      <c r="H87" s="53"/>
      <c r="I87" s="53"/>
      <c r="J87" s="61"/>
    </row>
    <row r="88" spans="1:10">
      <c r="A88" s="52"/>
      <c r="B88" s="53"/>
      <c r="C88" s="53"/>
      <c r="D88" s="53"/>
      <c r="E88" s="53"/>
      <c r="F88" s="53"/>
      <c r="G88" s="53"/>
      <c r="H88" s="53"/>
      <c r="I88" s="53"/>
      <c r="J88" s="61"/>
    </row>
    <row r="89" ht="2.25" customHeight="1" spans="1:10">
      <c r="A89" s="52" t="s">
        <v>60</v>
      </c>
      <c r="B89" s="53"/>
      <c r="C89" s="53"/>
      <c r="D89" s="53"/>
      <c r="E89" s="53"/>
      <c r="F89" s="53"/>
      <c r="G89" s="53"/>
      <c r="H89" s="53"/>
      <c r="I89" s="53"/>
      <c r="J89" s="61"/>
    </row>
    <row r="90" spans="1:10">
      <c r="A90" s="52"/>
      <c r="B90" s="53"/>
      <c r="C90" s="53"/>
      <c r="D90" s="53"/>
      <c r="E90" s="53"/>
      <c r="F90" s="53"/>
      <c r="G90" s="53"/>
      <c r="H90" s="53"/>
      <c r="I90" s="53"/>
      <c r="J90" s="61"/>
    </row>
    <row r="91" spans="1:10">
      <c r="A91" s="52"/>
      <c r="B91" s="53"/>
      <c r="C91" s="53"/>
      <c r="D91" s="53"/>
      <c r="E91" s="53"/>
      <c r="F91" s="53"/>
      <c r="G91" s="53"/>
      <c r="H91" s="53"/>
      <c r="I91" s="53"/>
      <c r="J91" s="61"/>
    </row>
    <row r="92" spans="1:10">
      <c r="A92" s="52" t="s">
        <v>61</v>
      </c>
      <c r="B92" s="53"/>
      <c r="C92" s="53"/>
      <c r="D92" s="53"/>
      <c r="E92" s="53"/>
      <c r="F92" s="53"/>
      <c r="G92" s="53"/>
      <c r="H92" s="53"/>
      <c r="I92" s="53"/>
      <c r="J92" s="61"/>
    </row>
    <row r="93" spans="1:10">
      <c r="A93" s="52"/>
      <c r="B93" s="53"/>
      <c r="C93" s="53"/>
      <c r="D93" s="53"/>
      <c r="E93" s="53"/>
      <c r="F93" s="53"/>
      <c r="G93" s="53"/>
      <c r="H93" s="53"/>
      <c r="I93" s="53"/>
      <c r="J93" s="61"/>
    </row>
    <row r="94" spans="1:10">
      <c r="A94" s="52" t="s">
        <v>62</v>
      </c>
      <c r="B94" s="53"/>
      <c r="C94" s="53"/>
      <c r="D94" s="53"/>
      <c r="E94" s="53"/>
      <c r="F94" s="53"/>
      <c r="G94" s="53"/>
      <c r="H94" s="53"/>
      <c r="I94" s="53"/>
      <c r="J94" s="61"/>
    </row>
    <row r="95" spans="1:10">
      <c r="A95" s="52"/>
      <c r="B95" s="53"/>
      <c r="C95" s="53"/>
      <c r="D95" s="53"/>
      <c r="E95" s="53"/>
      <c r="F95" s="53"/>
      <c r="G95" s="53"/>
      <c r="H95" s="53"/>
      <c r="I95" s="53"/>
      <c r="J95" s="61"/>
    </row>
    <row r="96" spans="1:10">
      <c r="A96" s="54"/>
      <c r="B96" s="55"/>
      <c r="C96" s="55"/>
      <c r="D96" s="55"/>
      <c r="E96" s="55"/>
      <c r="F96" s="55"/>
      <c r="G96" s="55"/>
      <c r="H96" s="55"/>
      <c r="I96" s="55"/>
      <c r="J96" s="62"/>
    </row>
    <row r="97" spans="1:1">
      <c r="A97" s="56" t="s">
        <v>63</v>
      </c>
    </row>
    <row r="98" spans="1:2">
      <c r="A98" s="57" t="s">
        <v>33</v>
      </c>
      <c r="B98" s="57" t="s">
        <v>64</v>
      </c>
    </row>
  </sheetData>
  <sheetProtection selectLockedCells="1" selectUnlockedCells="1"/>
  <mergeCells count="106">
    <mergeCell ref="A5:J5"/>
    <mergeCell ref="A6:J6"/>
    <mergeCell ref="A7:J7"/>
    <mergeCell ref="A8:J8"/>
    <mergeCell ref="A9:J9"/>
    <mergeCell ref="A10:J10"/>
    <mergeCell ref="A11:J11"/>
    <mergeCell ref="A14:J14"/>
    <mergeCell ref="B15:H15"/>
    <mergeCell ref="A17:J17"/>
    <mergeCell ref="A18:J18"/>
    <mergeCell ref="A19:F19"/>
    <mergeCell ref="A20:F20"/>
    <mergeCell ref="A21:F21"/>
    <mergeCell ref="A22:F22"/>
    <mergeCell ref="A23:I23"/>
    <mergeCell ref="A24:J24"/>
    <mergeCell ref="A25:F25"/>
    <mergeCell ref="A26:F26"/>
    <mergeCell ref="A27:F27"/>
    <mergeCell ref="A28:I28"/>
    <mergeCell ref="A29:J29"/>
    <mergeCell ref="A30:E30"/>
    <mergeCell ref="F30:J30"/>
    <mergeCell ref="A31:F31"/>
    <mergeCell ref="A32:F32"/>
    <mergeCell ref="A33:F33"/>
    <mergeCell ref="A34:F34"/>
    <mergeCell ref="A35:F35"/>
    <mergeCell ref="A36:F36"/>
    <mergeCell ref="A37:F37"/>
    <mergeCell ref="A57:I57"/>
    <mergeCell ref="A59:J59"/>
    <mergeCell ref="A69:I69"/>
    <mergeCell ref="A71:J71"/>
    <mergeCell ref="A80:I80"/>
    <mergeCell ref="A82:I82"/>
    <mergeCell ref="G39:G40"/>
    <mergeCell ref="G41:G43"/>
    <mergeCell ref="G44:G45"/>
    <mergeCell ref="G46:G47"/>
    <mergeCell ref="G48:G50"/>
    <mergeCell ref="G51:G53"/>
    <mergeCell ref="G54:G56"/>
    <mergeCell ref="G61:G62"/>
    <mergeCell ref="G63:G64"/>
    <mergeCell ref="G65:G66"/>
    <mergeCell ref="G67:G68"/>
    <mergeCell ref="G74:G75"/>
    <mergeCell ref="G76:G77"/>
    <mergeCell ref="G78:G79"/>
    <mergeCell ref="H19:H22"/>
    <mergeCell ref="H25:H27"/>
    <mergeCell ref="H38:H56"/>
    <mergeCell ref="H60:H68"/>
    <mergeCell ref="H72:H79"/>
    <mergeCell ref="I39:I40"/>
    <mergeCell ref="I41:I43"/>
    <mergeCell ref="I44:I45"/>
    <mergeCell ref="I46:I47"/>
    <mergeCell ref="I48:I50"/>
    <mergeCell ref="I51:I53"/>
    <mergeCell ref="I54:I56"/>
    <mergeCell ref="I61:I62"/>
    <mergeCell ref="I63:I64"/>
    <mergeCell ref="I65:I66"/>
    <mergeCell ref="I67:I68"/>
    <mergeCell ref="I74:I75"/>
    <mergeCell ref="I76:I77"/>
    <mergeCell ref="I78:I79"/>
    <mergeCell ref="J39:J40"/>
    <mergeCell ref="J41:J43"/>
    <mergeCell ref="J44:J45"/>
    <mergeCell ref="J46:J47"/>
    <mergeCell ref="J48:J50"/>
    <mergeCell ref="J51:J53"/>
    <mergeCell ref="J54:J56"/>
    <mergeCell ref="J61:J62"/>
    <mergeCell ref="J63:J64"/>
    <mergeCell ref="J65:J66"/>
    <mergeCell ref="J67:J68"/>
    <mergeCell ref="J74:J75"/>
    <mergeCell ref="J76:J77"/>
    <mergeCell ref="J78:J79"/>
    <mergeCell ref="A44:F45"/>
    <mergeCell ref="A38:F40"/>
    <mergeCell ref="A48:F50"/>
    <mergeCell ref="A46:F47"/>
    <mergeCell ref="A54:F56"/>
    <mergeCell ref="A60:F62"/>
    <mergeCell ref="A51:F53"/>
    <mergeCell ref="A41:F43"/>
    <mergeCell ref="A65:F66"/>
    <mergeCell ref="A63:F64"/>
    <mergeCell ref="A1:J4"/>
    <mergeCell ref="A12:J13"/>
    <mergeCell ref="A92:J93"/>
    <mergeCell ref="A94:J96"/>
    <mergeCell ref="A78:F79"/>
    <mergeCell ref="A85:J86"/>
    <mergeCell ref="A87:J88"/>
    <mergeCell ref="A89:J91"/>
    <mergeCell ref="A74:F75"/>
    <mergeCell ref="A76:F77"/>
    <mergeCell ref="A72:F73"/>
    <mergeCell ref="A67:F68"/>
  </mergeCells>
  <pageMargins left="0.511811024" right="0.511811024" top="0.787401575" bottom="0.787401575" header="0.31496062" footer="0.31496062"/>
  <pageSetup paperSize="9" scale="94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Campelo</dc:creator>
  <cp:lastModifiedBy>CELIA GLEYSI CAETANO OKDE</cp:lastModifiedBy>
  <dcterms:created xsi:type="dcterms:W3CDTF">2023-11-10T12:25:00Z</dcterms:created>
  <cp:lastPrinted>2023-11-10T19:57:00Z</cp:lastPrinted>
  <dcterms:modified xsi:type="dcterms:W3CDTF">2023-12-19T15:02:07Z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1F898A96ABE64F6F9D86F7F9B2AF1965_13</vt:lpwstr>
  </property>
  <property fmtid="{D5CDD505-2E9C-101B-9397-08002B2CF9AE}" pid="3" name="KSOProductBuildVer">
    <vt:lpwstr>1046-12.2.0.13359</vt:lpwstr>
  </property>
</Properties>
</file>